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365" windowHeight="14535"/>
  </bookViews>
  <sheets>
    <sheet name="Summary" sheetId="2" r:id="rId1"/>
    <sheet name="By Office" sheetId="3" r:id="rId2"/>
    <sheet name="Peer Roles" sheetId="4" r:id="rId3"/>
  </sheets>
  <calcPr calcId="125725"/>
</workbook>
</file>

<file path=xl/calcChain.xml><?xml version="1.0" encoding="utf-8"?>
<calcChain xmlns="http://schemas.openxmlformats.org/spreadsheetml/2006/main">
  <c r="H6" i="2"/>
  <c r="F6"/>
  <c r="F12" s="1"/>
  <c r="D6"/>
  <c r="D12" s="1"/>
  <c r="J10"/>
  <c r="I10" s="1"/>
  <c r="J8"/>
  <c r="E8" s="1"/>
  <c r="J7"/>
  <c r="G7" s="1"/>
  <c r="J4"/>
  <c r="E4" s="1"/>
  <c r="I39" i="3"/>
  <c r="I34"/>
  <c r="I27"/>
  <c r="G25"/>
  <c r="G26"/>
  <c r="G27"/>
  <c r="G28"/>
  <c r="G29"/>
  <c r="G30"/>
  <c r="G31"/>
  <c r="G32"/>
  <c r="G33"/>
  <c r="G34"/>
  <c r="G35"/>
  <c r="G36"/>
  <c r="G37"/>
  <c r="G38"/>
  <c r="G39"/>
  <c r="G24"/>
  <c r="G79"/>
  <c r="G72"/>
  <c r="G66"/>
  <c r="E64"/>
  <c r="E65"/>
  <c r="E66"/>
  <c r="E67"/>
  <c r="E68"/>
  <c r="E69"/>
  <c r="E70"/>
  <c r="E71"/>
  <c r="E72"/>
  <c r="E73"/>
  <c r="E74"/>
  <c r="E75"/>
  <c r="E76"/>
  <c r="E77"/>
  <c r="E78"/>
  <c r="E79"/>
  <c r="E63"/>
  <c r="F44"/>
  <c r="F45"/>
  <c r="F46"/>
  <c r="H46" s="1"/>
  <c r="F47"/>
  <c r="F48"/>
  <c r="F49"/>
  <c r="F50"/>
  <c r="H50" s="1"/>
  <c r="F51"/>
  <c r="H59" s="1"/>
  <c r="F52"/>
  <c r="F53"/>
  <c r="F54"/>
  <c r="F55"/>
  <c r="F56"/>
  <c r="F57"/>
  <c r="F58"/>
  <c r="F59"/>
  <c r="F43"/>
  <c r="F7"/>
  <c r="F8"/>
  <c r="F9"/>
  <c r="F10"/>
  <c r="F11"/>
  <c r="F12"/>
  <c r="F13"/>
  <c r="F14"/>
  <c r="F15"/>
  <c r="F16"/>
  <c r="F17"/>
  <c r="F18"/>
  <c r="F19"/>
  <c r="F20"/>
  <c r="F6"/>
  <c r="F5"/>
  <c r="F4"/>
  <c r="F3"/>
  <c r="E7" i="2" l="1"/>
  <c r="I4"/>
  <c r="G4"/>
  <c r="I7"/>
  <c r="G8"/>
  <c r="H12"/>
  <c r="I8"/>
  <c r="E10"/>
  <c r="G10"/>
  <c r="J6"/>
  <c r="I6" s="1"/>
  <c r="H6" i="3"/>
  <c r="H11"/>
  <c r="H20"/>
  <c r="J12" i="2" l="1"/>
  <c r="I12" s="1"/>
  <c r="E6"/>
  <c r="G6"/>
  <c r="G12" l="1"/>
  <c r="E12"/>
</calcChain>
</file>

<file path=xl/sharedStrings.xml><?xml version="1.0" encoding="utf-8"?>
<sst xmlns="http://schemas.openxmlformats.org/spreadsheetml/2006/main" count="185" uniqueCount="59">
  <si>
    <t>Unit Management</t>
  </si>
  <si>
    <t>Equipment Support and Services</t>
  </si>
  <si>
    <t>Customer Service and Outreach</t>
  </si>
  <si>
    <t>ITU Unit Collaboration</t>
  </si>
  <si>
    <t>Classroom and Equipment Support</t>
  </si>
  <si>
    <t>Equipment Installation and Replacement</t>
  </si>
  <si>
    <t>Distance Education</t>
  </si>
  <si>
    <t>Access Control</t>
  </si>
  <si>
    <t>Departmental Duties</t>
  </si>
  <si>
    <t>Service Coordiation</t>
  </si>
  <si>
    <t>Escalation Support</t>
  </si>
  <si>
    <t>Training</t>
  </si>
  <si>
    <t>AV Systems Programming</t>
  </si>
  <si>
    <t>Supervision (Classified)</t>
  </si>
  <si>
    <t>Inventory</t>
  </si>
  <si>
    <t>Supervision (Wage)</t>
  </si>
  <si>
    <t>Scheduling and Request Coordiation</t>
  </si>
  <si>
    <t>Campus Manual Administration</t>
  </si>
  <si>
    <t>Telecom/Network Coordiation</t>
  </si>
  <si>
    <t>SharePoint Programming</t>
  </si>
  <si>
    <t>Event Support</t>
  </si>
  <si>
    <t>Industry Research and New Technology Identification</t>
  </si>
  <si>
    <t>Develop Systems Documentation</t>
  </si>
  <si>
    <t>Purchasing Coordiation</t>
  </si>
  <si>
    <t>Administrative Support</t>
  </si>
  <si>
    <t>Duty</t>
  </si>
  <si>
    <t>Arlington</t>
  </si>
  <si>
    <t>Area Total</t>
  </si>
  <si>
    <t>Innovation Hall</t>
  </si>
  <si>
    <t>Office Total</t>
  </si>
  <si>
    <t>Robinson Hall</t>
  </si>
  <si>
    <t>Prince William</t>
  </si>
  <si>
    <t>Fairfax</t>
  </si>
  <si>
    <t>Classroom Support Staff Job Duties Summary</t>
  </si>
  <si>
    <t>Other Duties</t>
  </si>
  <si>
    <t>Total FTE</t>
  </si>
  <si>
    <t>University Total</t>
  </si>
  <si>
    <t>Managers</t>
  </si>
  <si>
    <t>Lead Techs</t>
  </si>
  <si>
    <t>Wage Supervisors</t>
  </si>
  <si>
    <t>Techs</t>
  </si>
  <si>
    <t>Direct Classroom Support</t>
  </si>
  <si>
    <t>Indirect Classroom Support</t>
  </si>
  <si>
    <t>Arlington Manager</t>
  </si>
  <si>
    <t>Arlington Tech #1</t>
  </si>
  <si>
    <t>Arlington Tech #2</t>
  </si>
  <si>
    <t>Arlington Tech #3</t>
  </si>
  <si>
    <t>Innovation Manager</t>
  </si>
  <si>
    <t>Fairfax Tech #1</t>
  </si>
  <si>
    <t>Fairfax Tech #2</t>
  </si>
  <si>
    <t>Fairfax Tech #3</t>
  </si>
  <si>
    <t>Fairfax Lead Tech</t>
  </si>
  <si>
    <t>Robinson Manager</t>
  </si>
  <si>
    <t>Fairfax Tech #4</t>
  </si>
  <si>
    <t>Fairfax Tech #5</t>
  </si>
  <si>
    <t>Fairfax Tech #6</t>
  </si>
  <si>
    <t>PW Manager</t>
  </si>
  <si>
    <t>PW Lead Tech</t>
  </si>
  <si>
    <t>PW  Tech #1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</si>
</sst>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N5" sqref="N5"/>
    </sheetView>
  </sheetViews>
  <sheetFormatPr defaultRowHeight="15"/>
  <cols>
    <col min="4" max="9" width="9.140625" customWidth="1"/>
    <col min="10" max="10" width="9.140625" style="1"/>
    <col min="12" max="12" width="9" bestFit="1" customWidth="1"/>
    <col min="14" max="14" width="11.5703125" bestFit="1" customWidth="1"/>
    <col min="16" max="16" width="12.5703125" bestFit="1" customWidth="1"/>
    <col min="18" max="18" width="10.5703125" bestFit="1" customWidth="1"/>
  </cols>
  <sheetData>
    <row r="1" spans="1:10" ht="18.75">
      <c r="A1" s="10" t="s">
        <v>33</v>
      </c>
    </row>
    <row r="3" spans="1:10" ht="30" customHeight="1">
      <c r="D3" s="16" t="s">
        <v>41</v>
      </c>
      <c r="E3" s="16"/>
      <c r="F3" s="17" t="s">
        <v>42</v>
      </c>
      <c r="G3" s="17"/>
      <c r="H3" s="18" t="s">
        <v>34</v>
      </c>
      <c r="I3" s="18"/>
      <c r="J3" s="8" t="s">
        <v>35</v>
      </c>
    </row>
    <row r="4" spans="1:10">
      <c r="A4" s="13" t="s">
        <v>26</v>
      </c>
      <c r="D4" s="1">
        <v>1.1000000000000001</v>
      </c>
      <c r="E4" s="12">
        <f>D4/J4</f>
        <v>0.27500000000000002</v>
      </c>
      <c r="F4" s="1">
        <v>1.9</v>
      </c>
      <c r="G4" s="12">
        <f>F4/J4</f>
        <v>0.47499999999999998</v>
      </c>
      <c r="H4" s="1">
        <v>1</v>
      </c>
      <c r="I4" s="12">
        <f>H4/J4</f>
        <v>0.25</v>
      </c>
      <c r="J4" s="1">
        <f>SUM(D4,F4,H4)</f>
        <v>4</v>
      </c>
    </row>
    <row r="5" spans="1:10">
      <c r="A5" s="13"/>
      <c r="D5" s="1"/>
      <c r="E5" s="12"/>
      <c r="F5" s="1"/>
      <c r="G5" s="12"/>
      <c r="H5" s="1"/>
      <c r="I5" s="12"/>
    </row>
    <row r="6" spans="1:10">
      <c r="A6" s="13" t="s">
        <v>32</v>
      </c>
      <c r="D6" s="1">
        <f>SUM(D7:D8)</f>
        <v>3.45</v>
      </c>
      <c r="E6" s="12">
        <f t="shared" ref="E6:E12" si="0">D6/J6</f>
        <v>0.38333333333333336</v>
      </c>
      <c r="F6" s="1">
        <f>SUM(F7:F8)</f>
        <v>3</v>
      </c>
      <c r="G6" s="12">
        <f t="shared" ref="G6:G12" si="1">F6/J6</f>
        <v>0.33333333333333331</v>
      </c>
      <c r="H6" s="1">
        <f>SUM(H7:H8)</f>
        <v>2.5499999999999998</v>
      </c>
      <c r="I6" s="12">
        <f t="shared" ref="I6:I12" si="2">H6/J6</f>
        <v>0.28333333333333333</v>
      </c>
      <c r="J6" s="1">
        <f>SUM(D6,F6,H6)</f>
        <v>9</v>
      </c>
    </row>
    <row r="7" spans="1:10">
      <c r="A7" s="14" t="s">
        <v>28</v>
      </c>
      <c r="D7" s="1">
        <v>1.95</v>
      </c>
      <c r="E7" s="12">
        <f t="shared" si="0"/>
        <v>0.39</v>
      </c>
      <c r="F7" s="1">
        <v>1.85</v>
      </c>
      <c r="G7" s="12">
        <f t="shared" si="1"/>
        <v>0.37</v>
      </c>
      <c r="H7" s="1">
        <v>1.2</v>
      </c>
      <c r="I7" s="12">
        <f t="shared" si="2"/>
        <v>0.24</v>
      </c>
      <c r="J7" s="1">
        <f>SUM(D7,F7,H7)</f>
        <v>5</v>
      </c>
    </row>
    <row r="8" spans="1:10">
      <c r="A8" s="14" t="s">
        <v>30</v>
      </c>
      <c r="D8" s="1">
        <v>1.5</v>
      </c>
      <c r="E8" s="12">
        <f t="shared" si="0"/>
        <v>0.375</v>
      </c>
      <c r="F8" s="1">
        <v>1.1499999999999999</v>
      </c>
      <c r="G8" s="12">
        <f t="shared" si="1"/>
        <v>0.28749999999999998</v>
      </c>
      <c r="H8" s="1">
        <v>1.35</v>
      </c>
      <c r="I8" s="12">
        <f t="shared" si="2"/>
        <v>0.33750000000000002</v>
      </c>
      <c r="J8" s="1">
        <f>SUM(D8,F8,H8)</f>
        <v>4</v>
      </c>
    </row>
    <row r="9" spans="1:10">
      <c r="A9" s="14"/>
      <c r="D9" s="1"/>
      <c r="E9" s="12"/>
      <c r="F9" s="1"/>
      <c r="G9" s="12"/>
      <c r="H9" s="1"/>
      <c r="I9" s="12"/>
    </row>
    <row r="10" spans="1:10">
      <c r="A10" s="13" t="s">
        <v>31</v>
      </c>
      <c r="D10" s="1">
        <v>1.3</v>
      </c>
      <c r="E10" s="12">
        <f t="shared" si="0"/>
        <v>0.43333333333333329</v>
      </c>
      <c r="F10" s="1">
        <v>1.1000000000000001</v>
      </c>
      <c r="G10" s="12">
        <f t="shared" si="1"/>
        <v>0.36666666666666664</v>
      </c>
      <c r="H10" s="1">
        <v>0.6</v>
      </c>
      <c r="I10" s="12">
        <f t="shared" si="2"/>
        <v>0.19999999999999996</v>
      </c>
      <c r="J10" s="1">
        <f>SUM(D10,F10,H10)</f>
        <v>3.0000000000000004</v>
      </c>
    </row>
    <row r="12" spans="1:10">
      <c r="A12" s="13" t="s">
        <v>36</v>
      </c>
      <c r="D12" s="1">
        <f>SUM(D10,D6,D4)</f>
        <v>5.85</v>
      </c>
      <c r="E12" s="12">
        <f t="shared" si="0"/>
        <v>0.36562499999999998</v>
      </c>
      <c r="F12" s="1">
        <f>SUM(F10,F6,F4)</f>
        <v>6</v>
      </c>
      <c r="G12" s="12">
        <f t="shared" si="1"/>
        <v>0.375</v>
      </c>
      <c r="H12" s="1">
        <f>SUM(H10,H6,H4)</f>
        <v>4.1500000000000004</v>
      </c>
      <c r="I12" s="12">
        <f t="shared" si="2"/>
        <v>0.25937500000000002</v>
      </c>
      <c r="J12" s="1">
        <f>SUM(J10,J6,J4)</f>
        <v>16</v>
      </c>
    </row>
  </sheetData>
  <mergeCells count="3">
    <mergeCell ref="D3:E3"/>
    <mergeCell ref="F3:G3"/>
    <mergeCell ref="H3:I3"/>
  </mergeCells>
  <pageMargins left="0.7" right="0.7" top="0.75" bottom="0.75" header="0.3" footer="0.3"/>
  <pageSetup orientation="portrait" horizontalDpi="1200" verticalDpi="1200" r:id="rId1"/>
  <legacyDrawing r:id="rId2"/>
  <oleObjects>
    <oleObject progId="Visio.Drawing.11" shapeId="3073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M79"/>
  <sheetViews>
    <sheetView workbookViewId="0">
      <selection activeCell="B62" sqref="B62:D62"/>
    </sheetView>
  </sheetViews>
  <sheetFormatPr defaultRowHeight="15"/>
  <cols>
    <col min="1" max="1" width="49.28515625" bestFit="1" customWidth="1"/>
    <col min="2" max="2" width="10.7109375" customWidth="1"/>
    <col min="5" max="5" width="11.28515625" bestFit="1" customWidth="1"/>
    <col min="6" max="6" width="12.85546875" style="1" bestFit="1" customWidth="1"/>
    <col min="7" max="7" width="11.28515625" style="1" bestFit="1" customWidth="1"/>
    <col min="8" max="8" width="10" style="1" bestFit="1" customWidth="1"/>
    <col min="9" max="9" width="10" bestFit="1" customWidth="1"/>
  </cols>
  <sheetData>
    <row r="1" spans="1:13" ht="18.75">
      <c r="A1" s="10" t="s">
        <v>26</v>
      </c>
    </row>
    <row r="2" spans="1:13" ht="30">
      <c r="A2" s="9" t="s">
        <v>25</v>
      </c>
      <c r="B2" s="15" t="s">
        <v>43</v>
      </c>
      <c r="C2" s="15" t="s">
        <v>44</v>
      </c>
      <c r="D2" s="15" t="s">
        <v>45</v>
      </c>
      <c r="E2" s="15" t="s">
        <v>46</v>
      </c>
      <c r="F2" s="8" t="s">
        <v>29</v>
      </c>
      <c r="H2" s="8" t="s">
        <v>27</v>
      </c>
      <c r="J2" s="11"/>
      <c r="K2" s="11"/>
      <c r="L2" s="11"/>
      <c r="M2" s="11"/>
    </row>
    <row r="3" spans="1:13">
      <c r="A3" s="2" t="s">
        <v>4</v>
      </c>
      <c r="B3" s="3"/>
      <c r="C3" s="3">
        <v>0.15</v>
      </c>
      <c r="D3" s="3">
        <v>0.2</v>
      </c>
      <c r="E3" s="3">
        <v>0.1</v>
      </c>
      <c r="F3" s="1">
        <f>SUM(B3:E3)</f>
        <v>0.44999999999999996</v>
      </c>
    </row>
    <row r="4" spans="1:13">
      <c r="A4" s="2" t="s">
        <v>2</v>
      </c>
      <c r="B4" s="3">
        <v>0.1</v>
      </c>
      <c r="C4" s="3"/>
      <c r="D4" s="3"/>
      <c r="E4" s="3"/>
      <c r="F4" s="1">
        <f>SUM(B4:E4)</f>
        <v>0.1</v>
      </c>
    </row>
    <row r="5" spans="1:13">
      <c r="A5" s="2" t="s">
        <v>6</v>
      </c>
      <c r="B5" s="3"/>
      <c r="C5" s="3">
        <v>0.05</v>
      </c>
      <c r="D5" s="3"/>
      <c r="E5" s="3">
        <v>0.4</v>
      </c>
      <c r="F5" s="1">
        <f>SUM(B5:E5)</f>
        <v>0.45</v>
      </c>
    </row>
    <row r="6" spans="1:13">
      <c r="A6" s="2" t="s">
        <v>1</v>
      </c>
      <c r="B6" s="3">
        <v>0.1</v>
      </c>
      <c r="C6" s="3"/>
      <c r="D6" s="3"/>
      <c r="E6" s="3"/>
      <c r="F6" s="1">
        <f>SUM(B6:E6)</f>
        <v>0.1</v>
      </c>
      <c r="H6" s="1">
        <f>SUM(F3:F6)</f>
        <v>1.1000000000000001</v>
      </c>
    </row>
    <row r="7" spans="1:13">
      <c r="A7" s="4" t="s">
        <v>12</v>
      </c>
      <c r="B7" s="5"/>
      <c r="C7" s="5"/>
      <c r="D7" s="5">
        <v>0.2</v>
      </c>
      <c r="E7" s="5"/>
      <c r="F7" s="1">
        <f t="shared" ref="F7:F20" si="0">SUM(B7:E7)</f>
        <v>0.2</v>
      </c>
    </row>
    <row r="8" spans="1:13">
      <c r="A8" s="4" t="s">
        <v>5</v>
      </c>
      <c r="B8" s="5"/>
      <c r="C8" s="5">
        <v>0.05</v>
      </c>
      <c r="D8" s="5">
        <v>0.4</v>
      </c>
      <c r="E8" s="5">
        <v>0.05</v>
      </c>
      <c r="F8" s="1">
        <f t="shared" si="0"/>
        <v>0.5</v>
      </c>
    </row>
    <row r="9" spans="1:13">
      <c r="A9" s="4" t="s">
        <v>13</v>
      </c>
      <c r="B9" s="5">
        <v>0.2</v>
      </c>
      <c r="C9" s="5"/>
      <c r="D9" s="5"/>
      <c r="E9" s="5"/>
      <c r="F9" s="1">
        <f t="shared" si="0"/>
        <v>0.2</v>
      </c>
    </row>
    <row r="10" spans="1:13">
      <c r="A10" s="4" t="s">
        <v>15</v>
      </c>
      <c r="B10" s="5"/>
      <c r="C10" s="5">
        <v>0.4</v>
      </c>
      <c r="D10" s="5"/>
      <c r="E10" s="5">
        <v>0.2</v>
      </c>
      <c r="F10" s="1">
        <f t="shared" si="0"/>
        <v>0.60000000000000009</v>
      </c>
    </row>
    <row r="11" spans="1:13">
      <c r="A11" s="4" t="s">
        <v>0</v>
      </c>
      <c r="B11" s="5">
        <v>0.4</v>
      </c>
      <c r="C11" s="5"/>
      <c r="D11" s="5"/>
      <c r="E11" s="5"/>
      <c r="F11" s="1">
        <f t="shared" si="0"/>
        <v>0.4</v>
      </c>
      <c r="H11" s="1">
        <f>SUM(F7:F11)</f>
        <v>1.9</v>
      </c>
    </row>
    <row r="12" spans="1:13">
      <c r="A12" s="6" t="s">
        <v>17</v>
      </c>
      <c r="B12" s="7"/>
      <c r="C12" s="7">
        <v>0.05</v>
      </c>
      <c r="D12" s="7"/>
      <c r="E12" s="7">
        <v>0.05</v>
      </c>
      <c r="F12" s="1">
        <f t="shared" si="0"/>
        <v>0.1</v>
      </c>
    </row>
    <row r="13" spans="1:13">
      <c r="A13" s="6" t="s">
        <v>8</v>
      </c>
      <c r="B13" s="7"/>
      <c r="C13" s="7">
        <v>0.05</v>
      </c>
      <c r="D13" s="7"/>
      <c r="E13" s="7">
        <v>0.1</v>
      </c>
      <c r="F13" s="1">
        <f t="shared" si="0"/>
        <v>0.15000000000000002</v>
      </c>
    </row>
    <row r="14" spans="1:13">
      <c r="A14" s="6" t="s">
        <v>22</v>
      </c>
      <c r="B14" s="7"/>
      <c r="C14" s="7"/>
      <c r="D14" s="7">
        <v>0.1</v>
      </c>
      <c r="E14" s="7">
        <v>0.1</v>
      </c>
      <c r="F14" s="1">
        <f t="shared" si="0"/>
        <v>0.2</v>
      </c>
    </row>
    <row r="15" spans="1:13">
      <c r="A15" s="6" t="s">
        <v>20</v>
      </c>
      <c r="B15" s="7"/>
      <c r="C15" s="7">
        <v>0.1</v>
      </c>
      <c r="D15" s="7"/>
      <c r="E15" s="7"/>
      <c r="F15" s="1">
        <f t="shared" si="0"/>
        <v>0.1</v>
      </c>
    </row>
    <row r="16" spans="1:13">
      <c r="A16" s="6" t="s">
        <v>21</v>
      </c>
      <c r="B16" s="7"/>
      <c r="C16" s="7"/>
      <c r="D16" s="7">
        <v>0.05</v>
      </c>
      <c r="E16" s="7"/>
      <c r="F16" s="1">
        <f t="shared" si="0"/>
        <v>0.05</v>
      </c>
    </row>
    <row r="17" spans="1:11">
      <c r="A17" s="6" t="s">
        <v>14</v>
      </c>
      <c r="B17" s="7"/>
      <c r="C17" s="7">
        <v>0.15</v>
      </c>
      <c r="D17" s="7"/>
      <c r="E17" s="7"/>
      <c r="F17" s="1">
        <f t="shared" si="0"/>
        <v>0.15</v>
      </c>
    </row>
    <row r="18" spans="1:11">
      <c r="A18" s="6" t="s">
        <v>3</v>
      </c>
      <c r="B18" s="7">
        <v>0.15</v>
      </c>
      <c r="C18" s="7"/>
      <c r="D18" s="7"/>
      <c r="E18" s="7"/>
      <c r="F18" s="1">
        <f t="shared" si="0"/>
        <v>0.15</v>
      </c>
    </row>
    <row r="19" spans="1:11">
      <c r="A19" s="6" t="s">
        <v>23</v>
      </c>
      <c r="B19" s="7"/>
      <c r="C19" s="7"/>
      <c r="D19" s="7">
        <v>0.05</v>
      </c>
      <c r="E19" s="7"/>
      <c r="F19" s="1">
        <f t="shared" si="0"/>
        <v>0.05</v>
      </c>
    </row>
    <row r="20" spans="1:11">
      <c r="A20" s="6" t="s">
        <v>16</v>
      </c>
      <c r="B20" s="7">
        <v>0.05</v>
      </c>
      <c r="C20" s="7"/>
      <c r="D20" s="7"/>
      <c r="E20" s="7"/>
      <c r="F20" s="1">
        <f t="shared" si="0"/>
        <v>0.05</v>
      </c>
      <c r="H20" s="1">
        <f>SUM(F12:F20)</f>
        <v>1.0000000000000002</v>
      </c>
    </row>
    <row r="22" spans="1:11" ht="18.75">
      <c r="A22" s="10" t="s">
        <v>28</v>
      </c>
    </row>
    <row r="23" spans="1:11" ht="30">
      <c r="A23" s="9" t="s">
        <v>25</v>
      </c>
      <c r="B23" s="15" t="s">
        <v>47</v>
      </c>
      <c r="C23" s="15" t="s">
        <v>48</v>
      </c>
      <c r="D23" s="15" t="s">
        <v>49</v>
      </c>
      <c r="E23" s="15" t="s">
        <v>51</v>
      </c>
      <c r="F23" s="15" t="s">
        <v>50</v>
      </c>
      <c r="G23" s="8" t="s">
        <v>29</v>
      </c>
      <c r="I23" s="8" t="s">
        <v>27</v>
      </c>
      <c r="J23" s="8"/>
    </row>
    <row r="24" spans="1:11">
      <c r="A24" s="2" t="s">
        <v>4</v>
      </c>
      <c r="B24" s="3"/>
      <c r="C24" s="3">
        <v>0.5</v>
      </c>
      <c r="D24" s="3">
        <v>0.45</v>
      </c>
      <c r="E24" s="3"/>
      <c r="F24" s="3">
        <v>0.3</v>
      </c>
      <c r="G24" s="1">
        <f>SUM(B24:F24)</f>
        <v>1.25</v>
      </c>
      <c r="I24" s="1"/>
      <c r="J24" s="1"/>
      <c r="K24" s="11"/>
    </row>
    <row r="25" spans="1:11">
      <c r="A25" s="2" t="s">
        <v>2</v>
      </c>
      <c r="B25" s="3">
        <v>0.1</v>
      </c>
      <c r="C25" s="3"/>
      <c r="D25" s="3"/>
      <c r="E25" s="3"/>
      <c r="F25" s="3"/>
      <c r="G25" s="1">
        <f t="shared" ref="G25:G39" si="1">SUM(B25:F25)</f>
        <v>0.1</v>
      </c>
      <c r="I25" s="1"/>
      <c r="J25" s="1"/>
      <c r="K25" s="11"/>
    </row>
    <row r="26" spans="1:11">
      <c r="A26" s="2" t="s">
        <v>6</v>
      </c>
      <c r="B26" s="3">
        <v>0.05</v>
      </c>
      <c r="C26" s="3">
        <v>0.1</v>
      </c>
      <c r="D26" s="3">
        <v>0.2</v>
      </c>
      <c r="E26" s="3">
        <v>0.05</v>
      </c>
      <c r="F26" s="3">
        <v>0.1</v>
      </c>
      <c r="G26" s="1">
        <f t="shared" si="1"/>
        <v>0.5</v>
      </c>
      <c r="I26" s="1"/>
      <c r="J26" s="1"/>
      <c r="K26" s="11"/>
    </row>
    <row r="27" spans="1:11">
      <c r="A27" s="2" t="s">
        <v>1</v>
      </c>
      <c r="B27" s="3">
        <v>0.1</v>
      </c>
      <c r="C27" s="3"/>
      <c r="D27" s="3"/>
      <c r="E27" s="3"/>
      <c r="F27" s="3"/>
      <c r="G27" s="1">
        <f t="shared" si="1"/>
        <v>0.1</v>
      </c>
      <c r="I27" s="1">
        <f>SUM(G24:G27)</f>
        <v>1.9500000000000002</v>
      </c>
      <c r="J27" s="1"/>
      <c r="K27" s="11"/>
    </row>
    <row r="28" spans="1:11">
      <c r="A28" s="4" t="s">
        <v>12</v>
      </c>
      <c r="B28" s="5"/>
      <c r="C28" s="5"/>
      <c r="D28" s="5"/>
      <c r="E28" s="5">
        <v>0.05</v>
      </c>
      <c r="F28" s="5"/>
      <c r="G28" s="1">
        <f t="shared" si="1"/>
        <v>0.05</v>
      </c>
      <c r="I28" s="1"/>
      <c r="J28" s="1"/>
      <c r="K28" s="11"/>
    </row>
    <row r="29" spans="1:11">
      <c r="A29" s="4" t="s">
        <v>5</v>
      </c>
      <c r="B29" s="5"/>
      <c r="C29" s="5">
        <v>0.1</v>
      </c>
      <c r="D29" s="5">
        <v>0.1</v>
      </c>
      <c r="E29" s="5">
        <v>0.1</v>
      </c>
      <c r="F29" s="5">
        <v>0.1</v>
      </c>
      <c r="G29" s="1">
        <f t="shared" si="1"/>
        <v>0.4</v>
      </c>
      <c r="I29" s="1"/>
      <c r="J29" s="1"/>
    </row>
    <row r="30" spans="1:11">
      <c r="A30" s="4" t="s">
        <v>10</v>
      </c>
      <c r="B30" s="5"/>
      <c r="C30" s="5"/>
      <c r="D30" s="5"/>
      <c r="E30" s="5">
        <v>0.15</v>
      </c>
      <c r="F30" s="5"/>
      <c r="G30" s="1">
        <f t="shared" si="1"/>
        <v>0.15</v>
      </c>
      <c r="I30" s="1"/>
      <c r="J30" s="1"/>
    </row>
    <row r="31" spans="1:11">
      <c r="A31" s="4" t="s">
        <v>9</v>
      </c>
      <c r="B31" s="5"/>
      <c r="C31" s="5"/>
      <c r="D31" s="5"/>
      <c r="E31" s="5">
        <v>0.4</v>
      </c>
      <c r="F31" s="5"/>
      <c r="G31" s="1">
        <f t="shared" si="1"/>
        <v>0.4</v>
      </c>
      <c r="I31" s="1"/>
      <c r="J31" s="1"/>
    </row>
    <row r="32" spans="1:11">
      <c r="A32" s="4" t="s">
        <v>13</v>
      </c>
      <c r="B32" s="5">
        <v>0.2</v>
      </c>
      <c r="C32" s="5"/>
      <c r="D32" s="5"/>
      <c r="E32" s="5"/>
      <c r="F32" s="5"/>
      <c r="G32" s="1">
        <f t="shared" si="1"/>
        <v>0.2</v>
      </c>
      <c r="I32" s="1"/>
      <c r="J32" s="1"/>
    </row>
    <row r="33" spans="1:13">
      <c r="A33" s="4" t="s">
        <v>15</v>
      </c>
      <c r="B33" s="5"/>
      <c r="C33" s="5"/>
      <c r="D33" s="5"/>
      <c r="E33" s="5"/>
      <c r="F33" s="5">
        <v>0.25</v>
      </c>
      <c r="G33" s="1">
        <f t="shared" si="1"/>
        <v>0.25</v>
      </c>
      <c r="I33" s="1"/>
      <c r="J33" s="1"/>
    </row>
    <row r="34" spans="1:13">
      <c r="A34" s="4" t="s">
        <v>0</v>
      </c>
      <c r="B34" s="5">
        <v>0.4</v>
      </c>
      <c r="C34" s="5"/>
      <c r="D34" s="5"/>
      <c r="E34" s="5"/>
      <c r="F34" s="5"/>
      <c r="G34" s="1">
        <f t="shared" si="1"/>
        <v>0.4</v>
      </c>
      <c r="I34" s="1">
        <f>SUM(G28:G34)</f>
        <v>1.85</v>
      </c>
      <c r="J34" s="1"/>
    </row>
    <row r="35" spans="1:13">
      <c r="A35" s="6" t="s">
        <v>7</v>
      </c>
      <c r="B35" s="7"/>
      <c r="C35" s="7">
        <v>0.2</v>
      </c>
      <c r="D35" s="7"/>
      <c r="E35" s="7"/>
      <c r="F35" s="7">
        <v>0.05</v>
      </c>
      <c r="G35" s="1">
        <f t="shared" si="1"/>
        <v>0.25</v>
      </c>
      <c r="I35" s="1"/>
      <c r="J35" s="1"/>
    </row>
    <row r="36" spans="1:13">
      <c r="A36" s="6" t="s">
        <v>8</v>
      </c>
      <c r="B36" s="7"/>
      <c r="C36" s="7">
        <v>0.1</v>
      </c>
      <c r="D36" s="7">
        <v>0.25</v>
      </c>
      <c r="E36" s="7">
        <v>0.15</v>
      </c>
      <c r="F36" s="7">
        <v>0.1</v>
      </c>
      <c r="G36" s="1">
        <f t="shared" si="1"/>
        <v>0.6</v>
      </c>
      <c r="I36" s="1"/>
      <c r="J36" s="1"/>
    </row>
    <row r="37" spans="1:13">
      <c r="A37" s="6" t="s">
        <v>14</v>
      </c>
      <c r="B37" s="7"/>
      <c r="C37" s="7"/>
      <c r="D37" s="7"/>
      <c r="E37" s="7"/>
      <c r="F37" s="7">
        <v>0.1</v>
      </c>
      <c r="G37" s="1">
        <f t="shared" si="1"/>
        <v>0.1</v>
      </c>
      <c r="I37" s="1"/>
      <c r="J37" s="1"/>
    </row>
    <row r="38" spans="1:13">
      <c r="A38" s="6" t="s">
        <v>3</v>
      </c>
      <c r="B38" s="7">
        <v>0.15</v>
      </c>
      <c r="C38" s="7"/>
      <c r="D38" s="7"/>
      <c r="E38" s="7"/>
      <c r="F38" s="7"/>
      <c r="G38" s="1">
        <f t="shared" si="1"/>
        <v>0.15</v>
      </c>
      <c r="I38" s="1"/>
      <c r="J38" s="1"/>
    </row>
    <row r="39" spans="1:13">
      <c r="A39" s="6" t="s">
        <v>11</v>
      </c>
      <c r="B39" s="7"/>
      <c r="C39" s="7"/>
      <c r="D39" s="7"/>
      <c r="E39" s="7">
        <v>0.1</v>
      </c>
      <c r="F39" s="7"/>
      <c r="G39" s="1">
        <f t="shared" si="1"/>
        <v>0.1</v>
      </c>
      <c r="I39" s="1">
        <f>SUM(G35:G39)</f>
        <v>1.2</v>
      </c>
      <c r="J39" s="1"/>
    </row>
    <row r="40" spans="1:13">
      <c r="I40" s="1"/>
      <c r="J40" s="1"/>
    </row>
    <row r="41" spans="1:13" ht="18.75">
      <c r="A41" s="10" t="s">
        <v>30</v>
      </c>
      <c r="I41" s="1"/>
      <c r="J41" s="1"/>
    </row>
    <row r="42" spans="1:13" ht="30">
      <c r="A42" s="9" t="s">
        <v>25</v>
      </c>
      <c r="B42" s="15" t="s">
        <v>52</v>
      </c>
      <c r="C42" s="15" t="s">
        <v>53</v>
      </c>
      <c r="D42" s="15" t="s">
        <v>54</v>
      </c>
      <c r="E42" s="15" t="s">
        <v>55</v>
      </c>
      <c r="F42" s="8" t="s">
        <v>29</v>
      </c>
      <c r="H42" s="8" t="s">
        <v>27</v>
      </c>
      <c r="J42" s="11"/>
      <c r="K42" s="11"/>
      <c r="L42" s="11"/>
      <c r="M42" s="11"/>
    </row>
    <row r="43" spans="1:13">
      <c r="A43" s="2" t="s">
        <v>4</v>
      </c>
      <c r="B43" s="3"/>
      <c r="C43" s="3">
        <v>0.4</v>
      </c>
      <c r="D43" s="3">
        <v>0.45</v>
      </c>
      <c r="E43" s="3">
        <v>0.45</v>
      </c>
      <c r="F43" s="1">
        <f>SUM(B43:E43)</f>
        <v>1.3</v>
      </c>
    </row>
    <row r="44" spans="1:13">
      <c r="A44" s="2" t="s">
        <v>2</v>
      </c>
      <c r="B44" s="3">
        <v>0.1</v>
      </c>
      <c r="C44" s="3"/>
      <c r="D44" s="3"/>
      <c r="E44" s="3"/>
      <c r="F44" s="1">
        <f t="shared" ref="F44:F59" si="2">SUM(B44:E44)</f>
        <v>0.1</v>
      </c>
    </row>
    <row r="45" spans="1:13">
      <c r="A45" s="2" t="s">
        <v>6</v>
      </c>
      <c r="B45" s="3"/>
      <c r="C45" s="3"/>
      <c r="D45" s="3"/>
      <c r="E45" s="3"/>
      <c r="F45" s="1">
        <f t="shared" si="2"/>
        <v>0</v>
      </c>
    </row>
    <row r="46" spans="1:13">
      <c r="A46" s="2" t="s">
        <v>1</v>
      </c>
      <c r="B46" s="3">
        <v>0.1</v>
      </c>
      <c r="C46" s="3"/>
      <c r="D46" s="3"/>
      <c r="E46" s="3"/>
      <c r="F46" s="1">
        <f t="shared" si="2"/>
        <v>0.1</v>
      </c>
      <c r="H46" s="1">
        <f>SUM(F43:F46)</f>
        <v>1.5000000000000002</v>
      </c>
    </row>
    <row r="47" spans="1:13">
      <c r="A47" s="4" t="s">
        <v>5</v>
      </c>
      <c r="B47" s="5"/>
      <c r="C47" s="5">
        <v>0.1</v>
      </c>
      <c r="D47" s="5">
        <v>0.1</v>
      </c>
      <c r="E47" s="5">
        <v>0.1</v>
      </c>
      <c r="F47" s="1">
        <f t="shared" si="2"/>
        <v>0.30000000000000004</v>
      </c>
    </row>
    <row r="48" spans="1:13">
      <c r="A48" s="4" t="s">
        <v>13</v>
      </c>
      <c r="B48" s="5">
        <v>0.2</v>
      </c>
      <c r="C48" s="5"/>
      <c r="D48" s="5"/>
      <c r="E48" s="5"/>
      <c r="F48" s="1">
        <f t="shared" si="2"/>
        <v>0.2</v>
      </c>
    </row>
    <row r="49" spans="1:11">
      <c r="A49" s="4" t="s">
        <v>15</v>
      </c>
      <c r="B49" s="5"/>
      <c r="C49" s="5">
        <v>0.25</v>
      </c>
      <c r="D49" s="5"/>
      <c r="E49" s="5"/>
      <c r="F49" s="1">
        <f t="shared" si="2"/>
        <v>0.25</v>
      </c>
    </row>
    <row r="50" spans="1:11">
      <c r="A50" s="4" t="s">
        <v>0</v>
      </c>
      <c r="B50" s="5">
        <v>0.4</v>
      </c>
      <c r="C50" s="5"/>
      <c r="D50" s="5"/>
      <c r="E50" s="5"/>
      <c r="F50" s="1">
        <f t="shared" si="2"/>
        <v>0.4</v>
      </c>
      <c r="H50" s="1">
        <f>SUM(F47:F50)</f>
        <v>1.1499999999999999</v>
      </c>
    </row>
    <row r="51" spans="1:11">
      <c r="A51" s="6" t="s">
        <v>7</v>
      </c>
      <c r="B51" s="7"/>
      <c r="C51" s="7"/>
      <c r="D51" s="7"/>
      <c r="E51" s="7">
        <v>0.05</v>
      </c>
      <c r="F51" s="1">
        <f t="shared" si="2"/>
        <v>0.05</v>
      </c>
    </row>
    <row r="52" spans="1:11">
      <c r="A52" s="6" t="s">
        <v>17</v>
      </c>
      <c r="B52" s="7"/>
      <c r="C52" s="7">
        <v>0.1</v>
      </c>
      <c r="D52" s="7"/>
      <c r="E52" s="7"/>
      <c r="F52" s="1">
        <f t="shared" si="2"/>
        <v>0.1</v>
      </c>
    </row>
    <row r="53" spans="1:11">
      <c r="A53" s="6" t="s">
        <v>8</v>
      </c>
      <c r="B53" s="7"/>
      <c r="C53" s="7">
        <v>0.15</v>
      </c>
      <c r="D53" s="7">
        <v>0.1</v>
      </c>
      <c r="E53" s="7">
        <v>0.15</v>
      </c>
      <c r="F53" s="1">
        <f t="shared" si="2"/>
        <v>0.4</v>
      </c>
    </row>
    <row r="54" spans="1:11">
      <c r="A54" s="6" t="s">
        <v>21</v>
      </c>
      <c r="B54" s="7"/>
      <c r="C54" s="7"/>
      <c r="D54" s="7"/>
      <c r="E54" s="7"/>
      <c r="F54" s="1">
        <f t="shared" si="2"/>
        <v>0</v>
      </c>
    </row>
    <row r="55" spans="1:11">
      <c r="A55" s="6" t="s">
        <v>14</v>
      </c>
      <c r="B55" s="7"/>
      <c r="C55" s="7"/>
      <c r="D55" s="7">
        <v>0.3</v>
      </c>
      <c r="E55" s="7"/>
      <c r="F55" s="1">
        <f t="shared" si="2"/>
        <v>0.3</v>
      </c>
    </row>
    <row r="56" spans="1:11">
      <c r="A56" s="6" t="s">
        <v>3</v>
      </c>
      <c r="B56" s="7">
        <v>0.15</v>
      </c>
      <c r="C56" s="7"/>
      <c r="D56" s="7"/>
      <c r="E56" s="7"/>
      <c r="F56" s="1">
        <f t="shared" si="2"/>
        <v>0.15</v>
      </c>
    </row>
    <row r="57" spans="1:11">
      <c r="A57" s="6" t="s">
        <v>16</v>
      </c>
      <c r="B57" s="7">
        <v>0.05</v>
      </c>
      <c r="C57" s="7"/>
      <c r="D57" s="7"/>
      <c r="E57" s="7"/>
      <c r="F57" s="1">
        <f t="shared" si="2"/>
        <v>0.05</v>
      </c>
    </row>
    <row r="58" spans="1:11">
      <c r="A58" s="6" t="s">
        <v>19</v>
      </c>
      <c r="B58" s="7"/>
      <c r="C58" s="7"/>
      <c r="D58" s="7"/>
      <c r="E58" s="7">
        <v>0.25</v>
      </c>
      <c r="F58" s="1">
        <f t="shared" si="2"/>
        <v>0.25</v>
      </c>
    </row>
    <row r="59" spans="1:11">
      <c r="A59" s="6" t="s">
        <v>18</v>
      </c>
      <c r="B59" s="7"/>
      <c r="C59" s="7"/>
      <c r="D59" s="7">
        <v>0.05</v>
      </c>
      <c r="E59" s="7"/>
      <c r="F59" s="1">
        <f t="shared" si="2"/>
        <v>0.05</v>
      </c>
      <c r="H59" s="1">
        <f>SUM(F51:F59)</f>
        <v>1.35</v>
      </c>
    </row>
    <row r="61" spans="1:11" ht="18.75">
      <c r="A61" s="10" t="s">
        <v>31</v>
      </c>
    </row>
    <row r="62" spans="1:11" ht="30">
      <c r="A62" s="9" t="s">
        <v>25</v>
      </c>
      <c r="B62" s="15" t="s">
        <v>56</v>
      </c>
      <c r="C62" s="15" t="s">
        <v>58</v>
      </c>
      <c r="D62" s="15" t="s">
        <v>57</v>
      </c>
      <c r="E62" s="8" t="s">
        <v>29</v>
      </c>
      <c r="G62" s="8" t="s">
        <v>27</v>
      </c>
      <c r="I62" s="11"/>
      <c r="J62" s="11"/>
      <c r="K62" s="11"/>
    </row>
    <row r="63" spans="1:11">
      <c r="A63" s="2" t="s">
        <v>4</v>
      </c>
      <c r="B63" s="3"/>
      <c r="C63" s="3">
        <v>0.4</v>
      </c>
      <c r="D63" s="3">
        <v>0.3</v>
      </c>
      <c r="E63" s="1">
        <f>SUM(B63:D63)</f>
        <v>0.7</v>
      </c>
    </row>
    <row r="64" spans="1:11">
      <c r="A64" s="2" t="s">
        <v>2</v>
      </c>
      <c r="B64" s="3">
        <v>0.1</v>
      </c>
      <c r="C64" s="3"/>
      <c r="D64" s="3"/>
      <c r="E64" s="1">
        <f t="shared" ref="E64:E79" si="3">SUM(B64:D64)</f>
        <v>0.1</v>
      </c>
    </row>
    <row r="65" spans="1:7">
      <c r="A65" s="2" t="s">
        <v>6</v>
      </c>
      <c r="B65" s="3"/>
      <c r="C65" s="3">
        <v>0.4</v>
      </c>
      <c r="D65" s="3"/>
      <c r="E65" s="1">
        <f t="shared" si="3"/>
        <v>0.4</v>
      </c>
    </row>
    <row r="66" spans="1:7">
      <c r="A66" s="2" t="s">
        <v>1</v>
      </c>
      <c r="B66" s="3">
        <v>0.1</v>
      </c>
      <c r="C66" s="3"/>
      <c r="D66" s="3"/>
      <c r="E66" s="1">
        <f t="shared" si="3"/>
        <v>0.1</v>
      </c>
      <c r="G66" s="1">
        <f>SUM(E63:E66)</f>
        <v>1.3</v>
      </c>
    </row>
    <row r="67" spans="1:7">
      <c r="A67" s="4" t="s">
        <v>5</v>
      </c>
      <c r="B67" s="5"/>
      <c r="C67" s="5">
        <v>0.05</v>
      </c>
      <c r="D67" s="5">
        <v>0.1</v>
      </c>
      <c r="E67" s="1">
        <f t="shared" si="3"/>
        <v>0.15000000000000002</v>
      </c>
    </row>
    <row r="68" spans="1:7">
      <c r="A68" s="4" t="s">
        <v>10</v>
      </c>
      <c r="B68" s="5"/>
      <c r="C68" s="5"/>
      <c r="D68" s="5"/>
      <c r="E68" s="1">
        <f t="shared" si="3"/>
        <v>0</v>
      </c>
    </row>
    <row r="69" spans="1:7">
      <c r="A69" s="4" t="s">
        <v>9</v>
      </c>
      <c r="B69" s="5"/>
      <c r="C69" s="5"/>
      <c r="D69" s="5">
        <v>0.05</v>
      </c>
      <c r="E69" s="1">
        <f t="shared" si="3"/>
        <v>0.05</v>
      </c>
    </row>
    <row r="70" spans="1:7">
      <c r="A70" s="4" t="s">
        <v>13</v>
      </c>
      <c r="B70" s="5">
        <v>0.2</v>
      </c>
      <c r="C70" s="5"/>
      <c r="D70" s="5"/>
      <c r="E70" s="1">
        <f t="shared" si="3"/>
        <v>0.2</v>
      </c>
    </row>
    <row r="71" spans="1:7">
      <c r="A71" s="4" t="s">
        <v>15</v>
      </c>
      <c r="B71" s="5"/>
      <c r="C71" s="5"/>
      <c r="D71" s="5">
        <v>0.3</v>
      </c>
      <c r="E71" s="1">
        <f t="shared" si="3"/>
        <v>0.3</v>
      </c>
    </row>
    <row r="72" spans="1:7">
      <c r="A72" s="4" t="s">
        <v>0</v>
      </c>
      <c r="B72" s="5">
        <v>0.4</v>
      </c>
      <c r="C72" s="5"/>
      <c r="D72" s="5"/>
      <c r="E72" s="1">
        <f t="shared" si="3"/>
        <v>0.4</v>
      </c>
      <c r="G72" s="1">
        <f>SUM(E67:E72)</f>
        <v>1.1000000000000001</v>
      </c>
    </row>
    <row r="73" spans="1:7">
      <c r="A73" s="6" t="s">
        <v>24</v>
      </c>
      <c r="B73" s="7"/>
      <c r="C73" s="7">
        <v>0.05</v>
      </c>
      <c r="D73" s="7"/>
      <c r="E73" s="1">
        <f t="shared" si="3"/>
        <v>0.05</v>
      </c>
    </row>
    <row r="74" spans="1:7">
      <c r="A74" s="6" t="s">
        <v>17</v>
      </c>
      <c r="B74" s="7"/>
      <c r="C74" s="7"/>
      <c r="D74" s="7"/>
      <c r="E74" s="1">
        <f t="shared" si="3"/>
        <v>0</v>
      </c>
    </row>
    <row r="75" spans="1:7">
      <c r="A75" s="6" t="s">
        <v>8</v>
      </c>
      <c r="B75" s="7"/>
      <c r="C75" s="7">
        <v>0.1</v>
      </c>
      <c r="D75" s="7">
        <v>0.1</v>
      </c>
      <c r="E75" s="1">
        <f t="shared" si="3"/>
        <v>0.2</v>
      </c>
    </row>
    <row r="76" spans="1:7">
      <c r="A76" s="6" t="s">
        <v>22</v>
      </c>
      <c r="B76" s="7"/>
      <c r="C76" s="7"/>
      <c r="D76" s="7">
        <v>0.05</v>
      </c>
      <c r="E76" s="1">
        <f t="shared" si="3"/>
        <v>0.05</v>
      </c>
    </row>
    <row r="77" spans="1:7">
      <c r="A77" s="6" t="s">
        <v>20</v>
      </c>
      <c r="B77" s="7"/>
      <c r="C77" s="7"/>
      <c r="D77" s="7">
        <v>0.1</v>
      </c>
      <c r="E77" s="1">
        <f t="shared" si="3"/>
        <v>0.1</v>
      </c>
    </row>
    <row r="78" spans="1:7">
      <c r="A78" s="6" t="s">
        <v>3</v>
      </c>
      <c r="B78" s="7">
        <v>0.15</v>
      </c>
      <c r="C78" s="7"/>
      <c r="D78" s="7"/>
      <c r="E78" s="1">
        <f t="shared" si="3"/>
        <v>0.15</v>
      </c>
    </row>
    <row r="79" spans="1:7">
      <c r="A79" s="6" t="s">
        <v>16</v>
      </c>
      <c r="B79" s="7">
        <v>0.05</v>
      </c>
      <c r="C79" s="7"/>
      <c r="D79" s="7"/>
      <c r="E79" s="1">
        <f t="shared" si="3"/>
        <v>0.05</v>
      </c>
      <c r="G79" s="1">
        <f>SUM(E73:E79)</f>
        <v>0.60000000000000009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6"/>
  <sheetViews>
    <sheetView topLeftCell="A25" workbookViewId="0">
      <selection activeCell="H26" sqref="H26"/>
    </sheetView>
  </sheetViews>
  <sheetFormatPr defaultRowHeight="15"/>
  <cols>
    <col min="1" max="1" width="49.28515625" bestFit="1" customWidth="1"/>
    <col min="2" max="2" width="10.28515625" customWidth="1"/>
  </cols>
  <sheetData>
    <row r="1" spans="1:5" ht="18.75">
      <c r="A1" s="10" t="s">
        <v>37</v>
      </c>
    </row>
    <row r="2" spans="1:5" ht="30" customHeight="1">
      <c r="A2" s="9" t="s">
        <v>25</v>
      </c>
      <c r="B2" s="15" t="s">
        <v>47</v>
      </c>
      <c r="C2" s="15" t="s">
        <v>52</v>
      </c>
      <c r="D2" s="15" t="s">
        <v>43</v>
      </c>
      <c r="E2" s="15" t="s">
        <v>56</v>
      </c>
    </row>
    <row r="3" spans="1:5">
      <c r="A3" s="2" t="s">
        <v>2</v>
      </c>
      <c r="B3" s="3">
        <v>0.1</v>
      </c>
      <c r="C3" s="3">
        <v>0.1</v>
      </c>
      <c r="D3" s="3">
        <v>0.1</v>
      </c>
      <c r="E3" s="3">
        <v>0.1</v>
      </c>
    </row>
    <row r="4" spans="1:5">
      <c r="A4" s="2" t="s">
        <v>6</v>
      </c>
      <c r="B4" s="3">
        <v>0.05</v>
      </c>
      <c r="C4" s="3"/>
      <c r="D4" s="3"/>
      <c r="E4" s="3"/>
    </row>
    <row r="5" spans="1:5">
      <c r="A5" s="2" t="s">
        <v>1</v>
      </c>
      <c r="B5" s="3">
        <v>0.1</v>
      </c>
      <c r="C5" s="3">
        <v>0.1</v>
      </c>
      <c r="D5" s="3">
        <v>0.1</v>
      </c>
      <c r="E5" s="3">
        <v>0.1</v>
      </c>
    </row>
    <row r="6" spans="1:5">
      <c r="A6" s="4" t="s">
        <v>13</v>
      </c>
      <c r="B6" s="5">
        <v>0.2</v>
      </c>
      <c r="C6" s="5">
        <v>0.2</v>
      </c>
      <c r="D6" s="5">
        <v>0.2</v>
      </c>
      <c r="E6" s="5">
        <v>0.2</v>
      </c>
    </row>
    <row r="7" spans="1:5">
      <c r="A7" s="4" t="s">
        <v>0</v>
      </c>
      <c r="B7" s="5">
        <v>0.4</v>
      </c>
      <c r="C7" s="5">
        <v>0.4</v>
      </c>
      <c r="D7" s="5">
        <v>0.4</v>
      </c>
      <c r="E7" s="5">
        <v>0.4</v>
      </c>
    </row>
    <row r="8" spans="1:5">
      <c r="A8" s="6" t="s">
        <v>3</v>
      </c>
      <c r="B8" s="7">
        <v>0.15</v>
      </c>
      <c r="C8" s="7">
        <v>0.15</v>
      </c>
      <c r="D8" s="7">
        <v>0.15</v>
      </c>
      <c r="E8" s="7">
        <v>0.15</v>
      </c>
    </row>
    <row r="9" spans="1:5">
      <c r="A9" s="6" t="s">
        <v>16</v>
      </c>
      <c r="B9" s="7"/>
      <c r="C9" s="7">
        <v>0.05</v>
      </c>
      <c r="D9" s="7">
        <v>0.05</v>
      </c>
      <c r="E9" s="7">
        <v>0.05</v>
      </c>
    </row>
    <row r="11" spans="1:5" ht="18.75">
      <c r="A11" s="10" t="s">
        <v>38</v>
      </c>
    </row>
    <row r="12" spans="1:5" ht="30">
      <c r="A12" s="9" t="s">
        <v>25</v>
      </c>
      <c r="B12" s="15" t="s">
        <v>51</v>
      </c>
      <c r="C12" s="15" t="s">
        <v>57</v>
      </c>
    </row>
    <row r="13" spans="1:5">
      <c r="A13" s="2" t="s">
        <v>4</v>
      </c>
      <c r="B13" s="3"/>
      <c r="C13" s="3">
        <v>0.3</v>
      </c>
    </row>
    <row r="14" spans="1:5">
      <c r="A14" s="2" t="s">
        <v>6</v>
      </c>
      <c r="B14" s="3">
        <v>0.05</v>
      </c>
      <c r="C14" s="3"/>
    </row>
    <row r="15" spans="1:5">
      <c r="A15" s="4" t="s">
        <v>12</v>
      </c>
      <c r="B15" s="5">
        <v>0.05</v>
      </c>
      <c r="C15" s="5"/>
    </row>
    <row r="16" spans="1:5">
      <c r="A16" s="4" t="s">
        <v>5</v>
      </c>
      <c r="B16" s="5">
        <v>0.1</v>
      </c>
      <c r="C16" s="5">
        <v>0.1</v>
      </c>
    </row>
    <row r="17" spans="1:8">
      <c r="A17" s="4" t="s">
        <v>10</v>
      </c>
      <c r="B17" s="5">
        <v>0.15</v>
      </c>
      <c r="C17" s="5"/>
    </row>
    <row r="18" spans="1:8">
      <c r="A18" s="4" t="s">
        <v>9</v>
      </c>
      <c r="B18" s="5">
        <v>0.4</v>
      </c>
      <c r="C18" s="5">
        <v>0.05</v>
      </c>
    </row>
    <row r="19" spans="1:8">
      <c r="A19" s="4" t="s">
        <v>15</v>
      </c>
      <c r="B19" s="5"/>
      <c r="C19" s="5">
        <v>0.3</v>
      </c>
    </row>
    <row r="20" spans="1:8">
      <c r="A20" s="6" t="s">
        <v>8</v>
      </c>
      <c r="B20" s="7">
        <v>0.15</v>
      </c>
      <c r="C20" s="7">
        <v>0.1</v>
      </c>
    </row>
    <row r="21" spans="1:8">
      <c r="A21" s="6" t="s">
        <v>22</v>
      </c>
      <c r="B21" s="7"/>
      <c r="C21" s="7">
        <v>0.05</v>
      </c>
    </row>
    <row r="22" spans="1:8">
      <c r="A22" s="6" t="s">
        <v>20</v>
      </c>
      <c r="B22" s="7"/>
      <c r="C22" s="7">
        <v>0.1</v>
      </c>
    </row>
    <row r="23" spans="1:8">
      <c r="A23" s="6" t="s">
        <v>11</v>
      </c>
      <c r="B23" s="7">
        <v>0.1</v>
      </c>
      <c r="C23" s="7"/>
    </row>
    <row r="25" spans="1:8" ht="18.75">
      <c r="A25" s="10" t="s">
        <v>39</v>
      </c>
    </row>
    <row r="26" spans="1:8" ht="30">
      <c r="A26" s="9" t="s">
        <v>25</v>
      </c>
      <c r="B26" s="15" t="s">
        <v>50</v>
      </c>
      <c r="C26" s="15" t="s">
        <v>53</v>
      </c>
      <c r="D26" s="15" t="s">
        <v>44</v>
      </c>
      <c r="E26" s="15" t="s">
        <v>46</v>
      </c>
      <c r="F26" s="15" t="s">
        <v>57</v>
      </c>
      <c r="H26" s="15"/>
    </row>
    <row r="27" spans="1:8">
      <c r="A27" s="2" t="s">
        <v>4</v>
      </c>
      <c r="B27" s="3">
        <v>0.3</v>
      </c>
      <c r="C27" s="3">
        <v>0.4</v>
      </c>
      <c r="D27" s="3">
        <v>0.15</v>
      </c>
      <c r="E27" s="3">
        <v>0.1</v>
      </c>
      <c r="F27" s="3">
        <v>0.3</v>
      </c>
    </row>
    <row r="28" spans="1:8">
      <c r="A28" s="2" t="s">
        <v>6</v>
      </c>
      <c r="B28" s="3">
        <v>0.1</v>
      </c>
      <c r="C28" s="3"/>
      <c r="D28" s="3">
        <v>0.05</v>
      </c>
      <c r="E28" s="3">
        <v>0.4</v>
      </c>
      <c r="F28" s="3"/>
    </row>
    <row r="29" spans="1:8">
      <c r="A29" s="4" t="s">
        <v>5</v>
      </c>
      <c r="B29" s="5">
        <v>0.1</v>
      </c>
      <c r="C29" s="5">
        <v>0.1</v>
      </c>
      <c r="D29" s="5">
        <v>0.05</v>
      </c>
      <c r="E29" s="5">
        <v>0.05</v>
      </c>
      <c r="F29" s="5">
        <v>0.1</v>
      </c>
    </row>
    <row r="30" spans="1:8">
      <c r="A30" s="4" t="s">
        <v>9</v>
      </c>
      <c r="B30" s="5"/>
      <c r="C30" s="5"/>
      <c r="D30" s="5"/>
      <c r="E30" s="5"/>
      <c r="F30" s="5">
        <v>0.05</v>
      </c>
    </row>
    <row r="31" spans="1:8">
      <c r="A31" s="4" t="s">
        <v>15</v>
      </c>
      <c r="B31" s="5">
        <v>0.25</v>
      </c>
      <c r="C31" s="5">
        <v>0.25</v>
      </c>
      <c r="D31" s="5">
        <v>0.4</v>
      </c>
      <c r="E31" s="5">
        <v>0.2</v>
      </c>
      <c r="F31" s="5">
        <v>0.3</v>
      </c>
    </row>
    <row r="32" spans="1:8">
      <c r="A32" s="6" t="s">
        <v>7</v>
      </c>
      <c r="B32" s="7">
        <v>0.05</v>
      </c>
      <c r="C32" s="7"/>
      <c r="D32" s="7"/>
      <c r="E32" s="7"/>
      <c r="F32" s="7"/>
    </row>
    <row r="33" spans="1:11">
      <c r="A33" s="6" t="s">
        <v>17</v>
      </c>
      <c r="B33" s="7"/>
      <c r="C33" s="7">
        <v>0.1</v>
      </c>
      <c r="D33" s="7">
        <v>0.05</v>
      </c>
      <c r="E33" s="7">
        <v>0.05</v>
      </c>
      <c r="F33" s="7"/>
    </row>
    <row r="34" spans="1:11">
      <c r="A34" s="6" t="s">
        <v>8</v>
      </c>
      <c r="B34" s="7">
        <v>0.1</v>
      </c>
      <c r="C34" s="7">
        <v>0.15</v>
      </c>
      <c r="D34" s="7">
        <v>0.05</v>
      </c>
      <c r="E34" s="7">
        <v>0.1</v>
      </c>
      <c r="F34" s="7">
        <v>0.1</v>
      </c>
    </row>
    <row r="35" spans="1:11">
      <c r="A35" s="6" t="s">
        <v>22</v>
      </c>
      <c r="B35" s="7"/>
      <c r="C35" s="7"/>
      <c r="D35" s="7"/>
      <c r="E35" s="7">
        <v>0.1</v>
      </c>
      <c r="F35" s="7">
        <v>0.05</v>
      </c>
    </row>
    <row r="36" spans="1:11">
      <c r="A36" s="6" t="s">
        <v>20</v>
      </c>
      <c r="B36" s="7"/>
      <c r="C36" s="7"/>
      <c r="D36" s="7">
        <v>0.1</v>
      </c>
      <c r="E36" s="7"/>
      <c r="F36" s="7">
        <v>0.1</v>
      </c>
    </row>
    <row r="37" spans="1:11">
      <c r="A37" s="6" t="s">
        <v>14</v>
      </c>
      <c r="B37" s="7">
        <v>0.1</v>
      </c>
      <c r="C37" s="7"/>
      <c r="D37" s="7">
        <v>0.15</v>
      </c>
      <c r="E37" s="7"/>
      <c r="F37" s="7"/>
    </row>
    <row r="39" spans="1:11" ht="18.75">
      <c r="A39" s="10" t="s">
        <v>40</v>
      </c>
    </row>
    <row r="40" spans="1:11" ht="30">
      <c r="A40" s="9" t="s">
        <v>25</v>
      </c>
      <c r="B40" s="15" t="s">
        <v>48</v>
      </c>
      <c r="C40" s="15" t="s">
        <v>49</v>
      </c>
      <c r="D40" s="15" t="s">
        <v>50</v>
      </c>
      <c r="E40" s="15" t="s">
        <v>53</v>
      </c>
      <c r="F40" s="15" t="s">
        <v>54</v>
      </c>
      <c r="G40" s="15" t="s">
        <v>55</v>
      </c>
      <c r="H40" s="15" t="s">
        <v>44</v>
      </c>
      <c r="I40" s="15" t="s">
        <v>45</v>
      </c>
      <c r="J40" s="15" t="s">
        <v>46</v>
      </c>
      <c r="K40" s="15" t="s">
        <v>58</v>
      </c>
    </row>
    <row r="41" spans="1:11">
      <c r="A41" s="2" t="s">
        <v>4</v>
      </c>
      <c r="B41" s="3">
        <v>0.5</v>
      </c>
      <c r="C41" s="3">
        <v>0.45</v>
      </c>
      <c r="D41" s="3">
        <v>0.3</v>
      </c>
      <c r="E41" s="3">
        <v>0.4</v>
      </c>
      <c r="F41" s="3">
        <v>0.45</v>
      </c>
      <c r="G41" s="3">
        <v>0.45</v>
      </c>
      <c r="H41" s="3">
        <v>0.15</v>
      </c>
      <c r="I41" s="3">
        <v>0.2</v>
      </c>
      <c r="J41" s="3">
        <v>0.1</v>
      </c>
      <c r="K41" s="3">
        <v>0.4</v>
      </c>
    </row>
    <row r="42" spans="1:11">
      <c r="A42" s="2" t="s">
        <v>6</v>
      </c>
      <c r="B42" s="3">
        <v>0.1</v>
      </c>
      <c r="C42" s="3">
        <v>0.2</v>
      </c>
      <c r="D42" s="3">
        <v>0.1</v>
      </c>
      <c r="E42" s="3"/>
      <c r="F42" s="3"/>
      <c r="G42" s="3"/>
      <c r="H42" s="3">
        <v>0.05</v>
      </c>
      <c r="I42" s="3"/>
      <c r="J42" s="3">
        <v>0.4</v>
      </c>
      <c r="K42" s="3">
        <v>0.4</v>
      </c>
    </row>
    <row r="43" spans="1:11">
      <c r="A43" s="4" t="s">
        <v>12</v>
      </c>
      <c r="B43" s="5"/>
      <c r="C43" s="5"/>
      <c r="D43" s="5"/>
      <c r="E43" s="5"/>
      <c r="F43" s="5"/>
      <c r="G43" s="5"/>
      <c r="H43" s="5"/>
      <c r="I43" s="5">
        <v>0.2</v>
      </c>
      <c r="J43" s="5"/>
      <c r="K43" s="5">
        <v>0.05</v>
      </c>
    </row>
    <row r="44" spans="1:11">
      <c r="A44" s="4" t="s">
        <v>5</v>
      </c>
      <c r="B44" s="5">
        <v>0.1</v>
      </c>
      <c r="C44" s="5">
        <v>0.1</v>
      </c>
      <c r="D44" s="5">
        <v>0.1</v>
      </c>
      <c r="E44" s="5">
        <v>0.1</v>
      </c>
      <c r="F44" s="5">
        <v>0.1</v>
      </c>
      <c r="G44" s="5">
        <v>0.1</v>
      </c>
      <c r="H44" s="5">
        <v>0.05</v>
      </c>
      <c r="I44" s="5">
        <v>0.4</v>
      </c>
      <c r="J44" s="5">
        <v>0.05</v>
      </c>
      <c r="K44" s="5"/>
    </row>
    <row r="45" spans="1:11">
      <c r="A45" s="4" t="s">
        <v>9</v>
      </c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>
      <c r="A46" s="4" t="s">
        <v>15</v>
      </c>
      <c r="B46" s="5"/>
      <c r="C46" s="5"/>
      <c r="D46" s="5">
        <v>0.25</v>
      </c>
      <c r="E46" s="5">
        <v>0.25</v>
      </c>
      <c r="F46" s="5"/>
      <c r="G46" s="5"/>
      <c r="H46" s="5">
        <v>0.4</v>
      </c>
      <c r="I46" s="5"/>
      <c r="J46" s="5">
        <v>0.2</v>
      </c>
      <c r="K46" s="5"/>
    </row>
    <row r="47" spans="1:11">
      <c r="A47" s="6" t="s">
        <v>7</v>
      </c>
      <c r="B47" s="7">
        <v>0.2</v>
      </c>
      <c r="C47" s="7"/>
      <c r="D47" s="7">
        <v>0.05</v>
      </c>
      <c r="E47" s="7"/>
      <c r="F47" s="7"/>
      <c r="G47" s="7">
        <v>0.05</v>
      </c>
      <c r="H47" s="7"/>
      <c r="I47" s="7"/>
      <c r="J47" s="7"/>
      <c r="K47" s="7">
        <v>0.05</v>
      </c>
    </row>
    <row r="48" spans="1:11">
      <c r="A48" s="6" t="s">
        <v>17</v>
      </c>
      <c r="B48" s="7"/>
      <c r="C48" s="7"/>
      <c r="D48" s="7"/>
      <c r="E48" s="7">
        <v>0.1</v>
      </c>
      <c r="F48" s="7"/>
      <c r="G48" s="7"/>
      <c r="H48" s="7">
        <v>0.05</v>
      </c>
      <c r="I48" s="7"/>
      <c r="J48" s="7">
        <v>0.05</v>
      </c>
      <c r="K48" s="7"/>
    </row>
    <row r="49" spans="1:11">
      <c r="A49" s="6" t="s">
        <v>8</v>
      </c>
      <c r="B49" s="7">
        <v>0.1</v>
      </c>
      <c r="C49" s="7">
        <v>0.25</v>
      </c>
      <c r="D49" s="7">
        <v>0.1</v>
      </c>
      <c r="E49" s="7">
        <v>0.15</v>
      </c>
      <c r="F49" s="7">
        <v>0.1</v>
      </c>
      <c r="G49" s="7">
        <v>0.15</v>
      </c>
      <c r="H49" s="7">
        <v>0.05</v>
      </c>
      <c r="I49" s="7"/>
      <c r="J49" s="7">
        <v>0.1</v>
      </c>
      <c r="K49" s="7">
        <v>0.1</v>
      </c>
    </row>
    <row r="50" spans="1:11">
      <c r="A50" s="6" t="s">
        <v>22</v>
      </c>
      <c r="B50" s="7"/>
      <c r="C50" s="7"/>
      <c r="D50" s="7"/>
      <c r="E50" s="7"/>
      <c r="F50" s="7"/>
      <c r="G50" s="7"/>
      <c r="H50" s="7"/>
      <c r="I50" s="7">
        <v>0.1</v>
      </c>
      <c r="J50" s="7">
        <v>0.1</v>
      </c>
      <c r="K50" s="7"/>
    </row>
    <row r="51" spans="1:11">
      <c r="A51" s="6" t="s">
        <v>20</v>
      </c>
      <c r="B51" s="7"/>
      <c r="C51" s="7"/>
      <c r="D51" s="7"/>
      <c r="E51" s="7"/>
      <c r="F51" s="7"/>
      <c r="G51" s="7"/>
      <c r="H51" s="7">
        <v>0.1</v>
      </c>
      <c r="I51" s="7"/>
      <c r="J51" s="7"/>
      <c r="K51" s="7"/>
    </row>
    <row r="52" spans="1:11">
      <c r="A52" s="6" t="s">
        <v>21</v>
      </c>
      <c r="B52" s="7"/>
      <c r="C52" s="7"/>
      <c r="D52" s="7"/>
      <c r="E52" s="7"/>
      <c r="F52" s="7"/>
      <c r="G52" s="7"/>
      <c r="H52" s="7"/>
      <c r="I52" s="7">
        <v>0.05</v>
      </c>
      <c r="J52" s="7"/>
      <c r="K52" s="7"/>
    </row>
    <row r="53" spans="1:11">
      <c r="A53" s="6" t="s">
        <v>14</v>
      </c>
      <c r="B53" s="7"/>
      <c r="C53" s="7"/>
      <c r="D53" s="7">
        <v>0.1</v>
      </c>
      <c r="E53" s="7"/>
      <c r="F53" s="7">
        <v>0.3</v>
      </c>
      <c r="G53" s="7"/>
      <c r="H53" s="7">
        <v>0.15</v>
      </c>
      <c r="I53" s="7"/>
      <c r="J53" s="7"/>
      <c r="K53" s="7"/>
    </row>
    <row r="54" spans="1:11">
      <c r="A54" s="6" t="s">
        <v>23</v>
      </c>
      <c r="B54" s="7"/>
      <c r="C54" s="7"/>
      <c r="D54" s="7"/>
      <c r="E54" s="7"/>
      <c r="F54" s="7"/>
      <c r="G54" s="7"/>
      <c r="H54" s="7"/>
      <c r="I54" s="7">
        <v>0.05</v>
      </c>
      <c r="J54" s="7"/>
      <c r="K54" s="7"/>
    </row>
    <row r="55" spans="1:11">
      <c r="A55" s="6" t="s">
        <v>19</v>
      </c>
      <c r="B55" s="7"/>
      <c r="C55" s="7"/>
      <c r="D55" s="7"/>
      <c r="E55" s="7"/>
      <c r="F55" s="7"/>
      <c r="G55" s="7">
        <v>0.25</v>
      </c>
      <c r="H55" s="7"/>
      <c r="I55" s="7"/>
      <c r="J55" s="7"/>
      <c r="K55" s="7"/>
    </row>
    <row r="56" spans="1:11">
      <c r="A56" s="6" t="s">
        <v>18</v>
      </c>
      <c r="B56" s="7"/>
      <c r="C56" s="7"/>
      <c r="D56" s="7"/>
      <c r="E56" s="7"/>
      <c r="F56" s="7">
        <v>0.05</v>
      </c>
      <c r="G56" s="7"/>
      <c r="H56" s="7"/>
      <c r="I56" s="7"/>
      <c r="J56" s="7"/>
      <c r="K56" s="7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By Office</vt:lpstr>
      <vt:lpstr>Peer Roles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SERC - CT Job Duties</dc:title>
  <dc:subject>SERC09</dc:subject>
  <dc:creator>Matthew Silverman</dc:creator>
  <cp:lastModifiedBy>Matthew Silverman</cp:lastModifiedBy>
  <dcterms:created xsi:type="dcterms:W3CDTF">2009-05-14T12:53:09Z</dcterms:created>
  <dcterms:modified xsi:type="dcterms:W3CDTF">2009-06-08T18:16:26Z</dcterms:modified>
</cp:coreProperties>
</file>